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4805" windowHeight="8010"/>
  </bookViews>
  <sheets>
    <sheet name="Численост и ФРЗ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F13" i="1"/>
  <c r="C15"/>
  <c r="E15"/>
  <c r="F15" s="1"/>
  <c r="D13" l="1"/>
  <c r="D11" l="1"/>
  <c r="G13" s="1"/>
  <c r="D7"/>
  <c r="D15" l="1"/>
  <c r="G15" s="1"/>
  <c r="F11" l="1"/>
  <c r="F9"/>
  <c r="D9"/>
  <c r="G9" l="1"/>
  <c r="G11"/>
</calcChain>
</file>

<file path=xl/sharedStrings.xml><?xml version="1.0" encoding="utf-8"?>
<sst xmlns="http://schemas.openxmlformats.org/spreadsheetml/2006/main" count="17" uniqueCount="17">
  <si>
    <t>Категория персонал</t>
  </si>
  <si>
    <t>Общо ФРЗ - хлв</t>
  </si>
  <si>
    <t>2012 г.</t>
  </si>
  <si>
    <t>Ср.мес.брутна                заплата- лв</t>
  </si>
  <si>
    <t>2011 г.</t>
  </si>
  <si>
    <t>Ср.спис.брой               персонал-чов.</t>
  </si>
  <si>
    <t>2013 г.</t>
  </si>
  <si>
    <t>% на изменение на ср.бр.заплата</t>
  </si>
  <si>
    <t xml:space="preserve">% на изменение на средствата за РЗ                                              </t>
  </si>
  <si>
    <t>Ръководител ФИД:</t>
  </si>
  <si>
    <t xml:space="preserve">                                     (П.Петрова)</t>
  </si>
  <si>
    <t>Изп.Директор:</t>
  </si>
  <si>
    <t>Обосновка за числеността  на персонала и размера на работната  заплата</t>
  </si>
  <si>
    <t>2014 г.</t>
  </si>
  <si>
    <t>07.2015-06.2016 г.</t>
  </si>
  <si>
    <t>(С.Желев)</t>
  </si>
  <si>
    <t>През последните години в  дружеството се води политика за оптимизация на персонала.Планираното и фактическо завишение на средно списъчния състав на персонала и средствата за работна заплата през 2014 г. се дължи на назначения допълнително персонал за изпълнение на дейностите по обработка и подаване на въглища от склад към бункерите на котлите , след прекратяване на договор с обслужващата фирма в края на 2013г.</t>
  </si>
</sst>
</file>

<file path=xl/styles.xml><?xml version="1.0" encoding="utf-8"?>
<styleSheet xmlns="http://schemas.openxmlformats.org/spreadsheetml/2006/main">
  <numFmts count="3">
    <numFmt numFmtId="164" formatCode="#,##0.00\ _л_в"/>
    <numFmt numFmtId="165" formatCode="#,##0\ _л_в"/>
    <numFmt numFmtId="166" formatCode="#,##0.00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scheme val="minor"/>
    </font>
    <font>
      <b/>
      <sz val="11"/>
      <name val="Calibri"/>
      <family val="2"/>
      <charset val="204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4" fillId="0" borderId="0" applyFont="0" applyFill="0" applyBorder="0" applyAlignment="0" applyProtection="0"/>
  </cellStyleXfs>
  <cellXfs count="42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right" wrapText="1"/>
    </xf>
    <xf numFmtId="0" fontId="1" fillId="0" borderId="0" xfId="0" applyFont="1"/>
    <xf numFmtId="166" fontId="0" fillId="0" borderId="0" xfId="0" applyNumberFormat="1"/>
    <xf numFmtId="165" fontId="2" fillId="0" borderId="0" xfId="0" applyNumberFormat="1" applyFont="1" applyAlignment="1">
      <alignment horizontal="right" wrapText="1"/>
    </xf>
    <xf numFmtId="0" fontId="0" fillId="0" borderId="0" xfId="0" applyAlignment="1">
      <alignment wrapText="1"/>
    </xf>
    <xf numFmtId="0" fontId="0" fillId="0" borderId="0" xfId="0" applyFill="1"/>
    <xf numFmtId="165" fontId="0" fillId="0" borderId="0" xfId="0" applyNumberFormat="1" applyFill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165" fontId="1" fillId="0" borderId="1" xfId="0" applyNumberFormat="1" applyFont="1" applyBorder="1" applyAlignment="1">
      <alignment horizontal="center" wrapText="1"/>
    </xf>
    <xf numFmtId="165" fontId="1" fillId="0" borderId="1" xfId="0" applyNumberFormat="1" applyFont="1" applyBorder="1" applyAlignment="1">
      <alignment horizontal="right" wrapText="1"/>
    </xf>
    <xf numFmtId="0" fontId="0" fillId="0" borderId="1" xfId="0" applyFill="1" applyBorder="1"/>
    <xf numFmtId="10" fontId="3" fillId="0" borderId="1" xfId="0" applyNumberFormat="1" applyFont="1" applyFill="1" applyBorder="1"/>
    <xf numFmtId="0" fontId="0" fillId="0" borderId="1" xfId="0" applyBorder="1" applyAlignment="1">
      <alignment horizontal="center"/>
    </xf>
    <xf numFmtId="10" fontId="1" fillId="0" borderId="1" xfId="0" applyNumberFormat="1" applyFont="1" applyFill="1" applyBorder="1"/>
    <xf numFmtId="0" fontId="0" fillId="0" borderId="1" xfId="0" applyBorder="1"/>
    <xf numFmtId="165" fontId="0" fillId="0" borderId="1" xfId="0" applyNumberFormat="1" applyBorder="1" applyAlignment="1">
      <alignment horizontal="center" vertical="center" wrapText="1"/>
    </xf>
    <xf numFmtId="164" fontId="0" fillId="0" borderId="1" xfId="0" applyNumberFormat="1" applyFill="1" applyBorder="1"/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/>
    </xf>
    <xf numFmtId="0" fontId="0" fillId="0" borderId="6" xfId="0" applyFill="1" applyBorder="1"/>
    <xf numFmtId="10" fontId="0" fillId="0" borderId="6" xfId="1" applyNumberFormat="1" applyFont="1" applyFill="1" applyBorder="1"/>
    <xf numFmtId="0" fontId="1" fillId="0" borderId="5" xfId="0" applyFont="1" applyBorder="1" applyAlignment="1">
      <alignment horizontal="center" vertical="center" wrapText="1"/>
    </xf>
    <xf numFmtId="0" fontId="0" fillId="0" borderId="5" xfId="0" applyBorder="1"/>
    <xf numFmtId="166" fontId="0" fillId="0" borderId="6" xfId="0" applyNumberFormat="1" applyFill="1" applyBorder="1"/>
    <xf numFmtId="0" fontId="0" fillId="0" borderId="7" xfId="0" applyBorder="1"/>
    <xf numFmtId="0" fontId="0" fillId="0" borderId="8" xfId="0" applyBorder="1" applyAlignment="1">
      <alignment horizontal="center" vertical="center" wrapText="1"/>
    </xf>
    <xf numFmtId="165" fontId="0" fillId="0" borderId="8" xfId="0" applyNumberFormat="1" applyFill="1" applyBorder="1" applyAlignment="1">
      <alignment horizontal="center" vertical="center" wrapText="1"/>
    </xf>
    <xf numFmtId="165" fontId="0" fillId="0" borderId="8" xfId="0" applyNumberFormat="1" applyBorder="1" applyAlignment="1">
      <alignment horizontal="right" wrapText="1"/>
    </xf>
    <xf numFmtId="0" fontId="0" fillId="0" borderId="8" xfId="0" applyFill="1" applyBorder="1"/>
    <xf numFmtId="0" fontId="0" fillId="0" borderId="9" xfId="0" applyFill="1" applyBorder="1"/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5" fontId="3" fillId="0" borderId="1" xfId="0" applyNumberFormat="1" applyFont="1" applyBorder="1" applyAlignment="1">
      <alignment horizontal="center" wrapText="1"/>
    </xf>
    <xf numFmtId="165" fontId="3" fillId="0" borderId="1" xfId="0" applyNumberFormat="1" applyFont="1" applyBorder="1" applyAlignment="1">
      <alignment horizontal="right" wrapText="1"/>
    </xf>
    <xf numFmtId="0" fontId="2" fillId="0" borderId="0" xfId="0" applyFont="1" applyAlignment="1">
      <alignment horizontal="left" wrapText="1"/>
    </xf>
  </cellXfs>
  <cellStyles count="2">
    <cellStyle name="Normal" xfId="0" builtinId="0"/>
    <cellStyle name="Percent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H22"/>
  <sheetViews>
    <sheetView tabSelected="1" workbookViewId="0">
      <selection activeCell="D27" sqref="D27:D28"/>
    </sheetView>
  </sheetViews>
  <sheetFormatPr defaultRowHeight="15"/>
  <cols>
    <col min="1" max="1" width="6" customWidth="1"/>
    <col min="2" max="2" width="47.85546875" customWidth="1"/>
    <col min="3" max="3" width="14.42578125" customWidth="1"/>
    <col min="4" max="4" width="17.28515625" customWidth="1"/>
    <col min="5" max="5" width="13.85546875" customWidth="1"/>
    <col min="6" max="6" width="16" customWidth="1"/>
    <col min="7" max="7" width="13.85546875" customWidth="1"/>
  </cols>
  <sheetData>
    <row r="2" spans="1:7">
      <c r="B2" s="3" t="s">
        <v>12</v>
      </c>
    </row>
    <row r="3" spans="1:7" ht="15.75" thickBot="1">
      <c r="B3" s="3"/>
    </row>
    <row r="4" spans="1:7" ht="60.75" thickTop="1">
      <c r="B4" s="20" t="s">
        <v>0</v>
      </c>
      <c r="C4" s="21" t="s">
        <v>5</v>
      </c>
      <c r="D4" s="21" t="s">
        <v>3</v>
      </c>
      <c r="E4" s="21" t="s">
        <v>1</v>
      </c>
      <c r="F4" s="21" t="s">
        <v>8</v>
      </c>
      <c r="G4" s="22" t="s">
        <v>7</v>
      </c>
    </row>
    <row r="5" spans="1:7">
      <c r="B5" s="35">
        <v>1</v>
      </c>
      <c r="C5" s="36">
        <v>2</v>
      </c>
      <c r="D5" s="36">
        <v>3</v>
      </c>
      <c r="E5" s="36">
        <v>4</v>
      </c>
      <c r="F5" s="36">
        <v>5</v>
      </c>
      <c r="G5" s="37">
        <v>6</v>
      </c>
    </row>
    <row r="6" spans="1:7">
      <c r="B6" s="23"/>
      <c r="C6" s="10"/>
      <c r="D6" s="11"/>
      <c r="E6" s="12"/>
      <c r="F6" s="13"/>
      <c r="G6" s="24"/>
    </row>
    <row r="7" spans="1:7">
      <c r="B7" s="23" t="s">
        <v>4</v>
      </c>
      <c r="C7" s="10">
        <v>349</v>
      </c>
      <c r="D7" s="11">
        <f t="shared" ref="D7:D9" si="0">E7/C7/12*1000</f>
        <v>1274.235912129895</v>
      </c>
      <c r="E7" s="12">
        <v>5336.5</v>
      </c>
      <c r="F7" s="14"/>
      <c r="G7" s="25"/>
    </row>
    <row r="8" spans="1:7">
      <c r="B8" s="23"/>
      <c r="C8" s="15"/>
      <c r="D8" s="11"/>
      <c r="E8" s="12"/>
      <c r="F8" s="13"/>
      <c r="G8" s="24"/>
    </row>
    <row r="9" spans="1:7">
      <c r="B9" s="26" t="s">
        <v>2</v>
      </c>
      <c r="C9" s="9">
        <v>319</v>
      </c>
      <c r="D9" s="11">
        <f t="shared" si="0"/>
        <v>1279.57157784744</v>
      </c>
      <c r="E9" s="12">
        <v>4898.2000000000007</v>
      </c>
      <c r="F9" s="16">
        <f>E9/E7-1</f>
        <v>-8.2132483837721204E-2</v>
      </c>
      <c r="G9" s="25">
        <f>D9/D7-1</f>
        <v>4.1873452684491053E-3</v>
      </c>
    </row>
    <row r="10" spans="1:7">
      <c r="B10" s="27"/>
      <c r="C10" s="10"/>
      <c r="D10" s="11"/>
      <c r="E10" s="12"/>
      <c r="F10" s="13"/>
      <c r="G10" s="28"/>
    </row>
    <row r="11" spans="1:7">
      <c r="B11" s="26" t="s">
        <v>6</v>
      </c>
      <c r="C11" s="10">
        <v>303</v>
      </c>
      <c r="D11" s="11">
        <f t="shared" ref="D11" si="1">E11/C11/12*1000</f>
        <v>1275.6894224422444</v>
      </c>
      <c r="E11" s="12">
        <v>4638.4067400000004</v>
      </c>
      <c r="F11" s="16">
        <f>E11/E9-1</f>
        <v>-5.3038516189620744E-2</v>
      </c>
      <c r="G11" s="25">
        <f>D11/D9-1</f>
        <v>-3.033949387752366E-3</v>
      </c>
    </row>
    <row r="12" spans="1:7">
      <c r="B12" s="27"/>
      <c r="C12" s="17"/>
      <c r="D12" s="18"/>
      <c r="E12" s="17"/>
      <c r="F12" s="19"/>
      <c r="G12" s="24"/>
    </row>
    <row r="13" spans="1:7">
      <c r="B13" s="26" t="s">
        <v>13</v>
      </c>
      <c r="C13" s="38">
        <v>313</v>
      </c>
      <c r="D13" s="11">
        <f t="shared" ref="D13" si="2">E13/C13/12*1000</f>
        <v>1266.0146432374866</v>
      </c>
      <c r="E13" s="12">
        <v>4755.1509999999998</v>
      </c>
      <c r="F13" s="16">
        <f>E13/E11-1</f>
        <v>2.5169043282305958E-2</v>
      </c>
      <c r="G13" s="25">
        <f>D13/D11-1</f>
        <v>-7.5839612954037294E-3</v>
      </c>
    </row>
    <row r="14" spans="1:7">
      <c r="B14" s="27"/>
      <c r="C14" s="17"/>
      <c r="D14" s="18"/>
      <c r="E14" s="17"/>
      <c r="F14" s="19"/>
      <c r="G14" s="24"/>
    </row>
    <row r="15" spans="1:7">
      <c r="B15" s="23" t="s">
        <v>14</v>
      </c>
      <c r="C15" s="38">
        <f>C13</f>
        <v>313</v>
      </c>
      <c r="D15" s="39">
        <f t="shared" ref="D15" si="3">E15/C15/12*1000</f>
        <v>1266.0146432374866</v>
      </c>
      <c r="E15" s="40">
        <f>E13</f>
        <v>4755.1509999999998</v>
      </c>
      <c r="F15" s="14">
        <f>E15/E13-1</f>
        <v>0</v>
      </c>
      <c r="G15" s="25">
        <f>D15/D13-1</f>
        <v>0</v>
      </c>
    </row>
    <row r="16" spans="1:7" ht="15.75" thickBot="1">
      <c r="A16" s="2"/>
      <c r="B16" s="29"/>
      <c r="C16" s="30"/>
      <c r="D16" s="31"/>
      <c r="E16" s="32"/>
      <c r="F16" s="33"/>
      <c r="G16" s="34"/>
    </row>
    <row r="17" spans="1:8" ht="15.75" thickTop="1">
      <c r="A17" s="2"/>
      <c r="C17" s="1"/>
      <c r="D17" s="8"/>
      <c r="E17" s="5"/>
      <c r="F17" s="7"/>
      <c r="G17" s="7"/>
    </row>
    <row r="18" spans="1:8" ht="67.5" customHeight="1">
      <c r="B18" s="41" t="s">
        <v>16</v>
      </c>
      <c r="C18" s="41"/>
      <c r="D18" s="41"/>
      <c r="E18" s="41"/>
      <c r="F18" s="41"/>
      <c r="G18" s="41"/>
      <c r="H18" s="6"/>
    </row>
    <row r="19" spans="1:8">
      <c r="E19" s="4"/>
    </row>
    <row r="21" spans="1:8">
      <c r="B21" t="s">
        <v>9</v>
      </c>
      <c r="F21" t="s">
        <v>11</v>
      </c>
    </row>
    <row r="22" spans="1:8">
      <c r="B22" t="s">
        <v>10</v>
      </c>
      <c r="G22" t="s">
        <v>15</v>
      </c>
    </row>
  </sheetData>
  <mergeCells count="1">
    <mergeCell ref="B18:G18"/>
  </mergeCells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Численост и ФРЗ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2015-03-19T10:53:39Z</dcterms:modified>
</cp:coreProperties>
</file>